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6155" windowHeight="10995" activeTab="0"/>
  </bookViews>
  <sheets>
    <sheet name="Faculty Salary Dist 2016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<sst xmlns="http://schemas.openxmlformats.org/spreadsheetml/2006/main" count="44" uniqueCount="26">
  <si>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r>
      <t>Men</t>
    </r>
    <r>
      <rPr>
        <sz val="10"/>
        <rFont val="Arial"/>
        <family val="2"/>
      </rPr>
      <t> </t>
    </r>
  </si>
  <si>
    <t> Professors </t>
  </si>
  <si>
    <t> Associate professors </t>
  </si>
  <si>
    <t> Assistant professors </t>
  </si>
  <si>
    <t> Instructors </t>
  </si>
  <si>
    <t> Lecturers </t>
  </si>
  <si>
    <t> No academic rank </t>
  </si>
  <si>
    <r>
      <t> </t>
    </r>
    <r>
      <rPr>
        <b/>
        <sz val="10"/>
        <rFont val="Arial"/>
        <family val="2"/>
      </rPr>
      <t>Total men</t>
    </r>
    <r>
      <rPr>
        <sz val="10"/>
        <rFont val="Arial"/>
        <family val="2"/>
      </rPr>
      <t> </t>
    </r>
  </si>
  <si>
    <r>
      <t> </t>
    </r>
    <r>
      <rPr>
        <b/>
        <sz val="10"/>
        <rFont val="Arial"/>
        <family val="2"/>
      </rPr>
      <t>Women</t>
    </r>
    <r>
      <rPr>
        <sz val="10"/>
        <rFont val="Arial"/>
        <family val="2"/>
      </rPr>
      <t> </t>
    </r>
  </si>
  <si>
    <r>
      <t> </t>
    </r>
    <r>
      <rPr>
        <b/>
        <sz val="10"/>
        <rFont val="Arial"/>
        <family val="2"/>
      </rPr>
      <t>Total women</t>
    </r>
    <r>
      <rPr>
        <sz val="10"/>
        <rFont val="Arial"/>
        <family val="2"/>
      </rPr>
      <t> </t>
    </r>
  </si>
  <si>
    <r>
      <t> </t>
    </r>
    <r>
      <rPr>
        <b/>
        <sz val="10"/>
        <rFont val="Arial"/>
        <family val="2"/>
      </rPr>
      <t>Total (men + women)</t>
    </r>
    <r>
      <rPr>
        <sz val="10"/>
        <rFont val="Arial"/>
        <family val="2"/>
      </rPr>
      <t> </t>
    </r>
  </si>
  <si>
    <t> Rank </t>
  </si>
  <si>
    <t> Salary outlays  </t>
  </si>
  <si>
    <t>Total</t>
  </si>
  <si>
    <t>by Gender and Academic Rank</t>
  </si>
  <si>
    <t>Buffalo State College</t>
  </si>
  <si>
    <t> Average Salary </t>
  </si>
  <si>
    <t> Headcount</t>
  </si>
  <si>
    <t>Gender and Rank </t>
  </si>
  <si>
    <t> Full-time Instructional Faculty by Rank</t>
  </si>
  <si>
    <t> Full-time Instructional Faculty by Gender and Rank</t>
  </si>
  <si>
    <t>Institutional Research Home</t>
  </si>
  <si>
    <t>Faculty Staff Home</t>
  </si>
  <si>
    <t xml:space="preserve">All Salaries </t>
  </si>
  <si>
    <t>Total from 2015-2016</t>
  </si>
  <si>
    <t>Academic Year 2016-2017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</si>
</sst>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ill="1" applyAlignment="1">
      <alignment/>
    </xf>
    <xf numFmtId="43" fontId="1" fillId="0" borderId="0" xfId="42" applyFont="1" applyFill="1" applyBorder="1" applyAlignment="1">
      <alignment/>
    </xf>
    <xf numFmtId="0" fontId="1" fillId="0" borderId="1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43" fontId="0" fillId="0" borderId="0" xfId="42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right" vertical="top" wrapText="1"/>
    </xf>
    <xf numFmtId="0" fontId="0" fillId="0" borderId="14" xfId="0" applyFont="1" applyFill="1" applyBorder="1" applyAlignment="1">
      <alignment horizontal="left" vertical="top" wrapText="1"/>
    </xf>
    <xf numFmtId="43" fontId="0" fillId="0" borderId="15" xfId="42" applyFont="1" applyFill="1" applyBorder="1" applyAlignment="1">
      <alignment/>
    </xf>
    <xf numFmtId="0" fontId="1" fillId="0" borderId="14" xfId="0" applyFont="1" applyFill="1" applyBorder="1" applyAlignment="1">
      <alignment horizontal="left" vertical="top" wrapText="1"/>
    </xf>
    <xf numFmtId="43" fontId="1" fillId="0" borderId="15" xfId="42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2" fillId="0" borderId="14" xfId="0" applyFont="1" applyFill="1" applyBorder="1" applyAlignment="1">
      <alignment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left" vertical="top" wrapText="1"/>
    </xf>
    <xf numFmtId="43" fontId="1" fillId="0" borderId="0" xfId="42" applyFont="1" applyFill="1" applyBorder="1" applyAlignment="1">
      <alignment horizontal="right"/>
    </xf>
    <xf numFmtId="0" fontId="0" fillId="0" borderId="0" xfId="0" applyFont="1" applyFill="1" applyBorder="1" applyAlignment="1">
      <alignment horizontal="right" vertical="top" wrapText="1"/>
    </xf>
    <xf numFmtId="0" fontId="0" fillId="0" borderId="15" xfId="0" applyFont="1" applyFill="1" applyBorder="1" applyAlignment="1">
      <alignment horizontal="right" vertical="top" wrapText="1"/>
    </xf>
    <xf numFmtId="43" fontId="0" fillId="0" borderId="0" xfId="42" applyFont="1" applyFill="1" applyBorder="1" applyAlignment="1">
      <alignment horizontal="right"/>
    </xf>
    <xf numFmtId="43" fontId="2" fillId="0" borderId="0" xfId="42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15" xfId="42" applyNumberFormat="1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3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42" fillId="0" borderId="0" xfId="0" applyFont="1" applyBorder="1" applyAlignment="1">
      <alignment/>
    </xf>
    <xf numFmtId="4" fontId="42" fillId="0" borderId="15" xfId="0" applyNumberFormat="1" applyFont="1" applyBorder="1" applyAlignment="1">
      <alignment/>
    </xf>
    <xf numFmtId="4" fontId="42" fillId="0" borderId="0" xfId="0" applyNumberFormat="1" applyFont="1" applyBorder="1" applyAlignment="1">
      <alignment/>
    </xf>
    <xf numFmtId="0" fontId="6" fillId="0" borderId="0" xfId="53" applyAlignment="1" applyProtection="1">
      <alignment horizontal="center"/>
      <protection/>
    </xf>
    <xf numFmtId="0" fontId="0" fillId="0" borderId="0" xfId="0" applyAlignment="1">
      <alignment horizontal="center"/>
    </xf>
    <xf numFmtId="0" fontId="42" fillId="0" borderId="18" xfId="0" applyFont="1" applyFill="1" applyBorder="1" applyAlignment="1">
      <alignment horizontal="left" vertical="top" wrapText="1"/>
    </xf>
    <xf numFmtId="0" fontId="42" fillId="0" borderId="19" xfId="0" applyFont="1" applyFill="1" applyBorder="1" applyAlignment="1">
      <alignment/>
    </xf>
    <xf numFmtId="4" fontId="42" fillId="0" borderId="19" xfId="0" applyNumberFormat="1" applyFont="1" applyFill="1" applyBorder="1" applyAlignment="1">
      <alignment/>
    </xf>
    <xf numFmtId="43" fontId="42" fillId="0" borderId="20" xfId="42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6" fillId="0" borderId="0" xfId="53" applyAlignment="1" applyProtection="1">
      <alignment horizontal="center"/>
      <protection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stitutionalresearch.buffalostate.edu/faculty-staff-trends" TargetMode="External" /><Relationship Id="rId2" Type="http://schemas.openxmlformats.org/officeDocument/2006/relationships/hyperlink" Target="http://institutionalresearch.buffalostate.edu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showGridLines="0" tabSelected="1" zoomScaleSheetLayoutView="100" zoomScalePageLayoutView="0" workbookViewId="0" topLeftCell="A1">
      <selection activeCell="H53" sqref="H53"/>
    </sheetView>
  </sheetViews>
  <sheetFormatPr defaultColWidth="9.140625" defaultRowHeight="12.75"/>
  <cols>
    <col min="1" max="1" width="30.28125" style="0" customWidth="1"/>
    <col min="2" max="2" width="19.8515625" style="0" customWidth="1"/>
    <col min="3" max="3" width="16.8515625" style="0" customWidth="1"/>
    <col min="4" max="4" width="16.00390625" style="0" customWidth="1"/>
    <col min="6" max="6" width="9.140625" style="8" customWidth="1"/>
    <col min="7" max="7" width="14.00390625" style="8" bestFit="1" customWidth="1"/>
    <col min="8" max="8" width="17.00390625" style="0" customWidth="1"/>
  </cols>
  <sheetData>
    <row r="1" spans="1:4" ht="12.75">
      <c r="A1" s="8"/>
      <c r="B1" s="8"/>
      <c r="C1" s="8"/>
      <c r="D1" s="8"/>
    </row>
    <row r="2" spans="1:4" ht="13.5" thickBot="1">
      <c r="A2" s="8"/>
      <c r="B2" s="8"/>
      <c r="C2" s="8"/>
      <c r="D2" s="8"/>
    </row>
    <row r="3" spans="1:4" ht="18">
      <c r="A3" s="68" t="s">
        <v>15</v>
      </c>
      <c r="B3" s="69"/>
      <c r="C3" s="69"/>
      <c r="D3" s="70"/>
    </row>
    <row r="4" spans="1:4" ht="15.75">
      <c r="A4" s="71" t="s">
        <v>23</v>
      </c>
      <c r="B4" s="72"/>
      <c r="C4" s="72"/>
      <c r="D4" s="73"/>
    </row>
    <row r="5" spans="1:4" ht="16.5" customHeight="1">
      <c r="A5" s="74" t="s">
        <v>19</v>
      </c>
      <c r="B5" s="75"/>
      <c r="C5" s="75"/>
      <c r="D5" s="76"/>
    </row>
    <row r="6" spans="1:7" ht="16.5" thickBot="1">
      <c r="A6" s="64" t="s">
        <v>25</v>
      </c>
      <c r="B6" s="65"/>
      <c r="C6" s="65"/>
      <c r="D6" s="66"/>
      <c r="F6" s="5"/>
      <c r="G6" s="6"/>
    </row>
    <row r="7" spans="1:7" ht="12.75">
      <c r="A7" s="9"/>
      <c r="B7" s="10"/>
      <c r="C7" s="10"/>
      <c r="D7" s="11"/>
      <c r="F7" s="5"/>
      <c r="G7" s="6"/>
    </row>
    <row r="8" spans="1:7" ht="12.75">
      <c r="A8" s="12"/>
      <c r="B8" s="4"/>
      <c r="C8" s="4"/>
      <c r="D8" s="13"/>
      <c r="F8" s="5"/>
      <c r="G8" s="6"/>
    </row>
    <row r="9" spans="1:7" ht="25.5">
      <c r="A9" s="14" t="s">
        <v>11</v>
      </c>
      <c r="B9" s="3" t="s">
        <v>17</v>
      </c>
      <c r="C9" s="3" t="s">
        <v>12</v>
      </c>
      <c r="D9" s="15" t="s">
        <v>16</v>
      </c>
      <c r="F9" s="5"/>
      <c r="G9" s="6"/>
    </row>
    <row r="10" spans="1:7" ht="12.75">
      <c r="A10" s="16" t="s">
        <v>1</v>
      </c>
      <c r="B10" s="5">
        <f aca="true" t="shared" si="0" ref="B10:C12">SUM(B31,B40)</f>
        <v>102</v>
      </c>
      <c r="C10" s="43">
        <f t="shared" si="0"/>
        <v>9786328</v>
      </c>
      <c r="D10" s="17">
        <f>C10/B10</f>
        <v>95944.39215686274</v>
      </c>
      <c r="F10" s="5"/>
      <c r="G10" s="6"/>
    </row>
    <row r="11" spans="1:7" ht="12.75">
      <c r="A11" s="16" t="s">
        <v>2</v>
      </c>
      <c r="B11" s="5">
        <f t="shared" si="0"/>
        <v>176</v>
      </c>
      <c r="C11" s="43">
        <f t="shared" si="0"/>
        <v>13681625</v>
      </c>
      <c r="D11" s="17">
        <f>C11/B11</f>
        <v>77736.50568181818</v>
      </c>
      <c r="F11" s="5"/>
      <c r="G11" s="6"/>
    </row>
    <row r="12" spans="1:6" ht="12.75">
      <c r="A12" s="16" t="s">
        <v>3</v>
      </c>
      <c r="B12" s="5">
        <f t="shared" si="0"/>
        <v>60</v>
      </c>
      <c r="C12" s="43">
        <f t="shared" si="0"/>
        <v>3943455</v>
      </c>
      <c r="D12" s="17">
        <f>C12/B12</f>
        <v>65724.25</v>
      </c>
      <c r="F12" s="2"/>
    </row>
    <row r="13" spans="1:7" ht="12.75">
      <c r="A13" s="16" t="s">
        <v>4</v>
      </c>
      <c r="B13" s="6">
        <v>0</v>
      </c>
      <c r="C13" s="6">
        <v>0</v>
      </c>
      <c r="D13" s="17">
        <v>0</v>
      </c>
      <c r="F13" s="5"/>
      <c r="G13" s="5"/>
    </row>
    <row r="14" spans="1:7" ht="12.75">
      <c r="A14" s="16" t="s">
        <v>5</v>
      </c>
      <c r="B14" s="5">
        <f>SUM(B35,B44)</f>
        <v>41</v>
      </c>
      <c r="C14" s="43">
        <f>SUM(C35,C44)</f>
        <v>2067762</v>
      </c>
      <c r="D14" s="17">
        <f>C14/B14</f>
        <v>50433.21951219512</v>
      </c>
      <c r="F14" s="39"/>
      <c r="G14" s="35"/>
    </row>
    <row r="15" spans="1:4" ht="12.75">
      <c r="A15" s="16" t="s">
        <v>6</v>
      </c>
      <c r="B15" s="6">
        <v>0</v>
      </c>
      <c r="C15" s="6">
        <v>0</v>
      </c>
      <c r="D15" s="17">
        <v>0</v>
      </c>
    </row>
    <row r="16" spans="1:4" ht="12.75">
      <c r="A16" s="18" t="s">
        <v>13</v>
      </c>
      <c r="B16" s="7">
        <f>SUM(B10:B15)</f>
        <v>379</v>
      </c>
      <c r="C16" s="44">
        <f>SUM(C10:C15)</f>
        <v>29479170</v>
      </c>
      <c r="D16" s="45">
        <f>C16/B16</f>
        <v>77781.45118733509</v>
      </c>
    </row>
    <row r="17" spans="1:4" ht="12.75">
      <c r="A17" s="18"/>
      <c r="B17" s="7"/>
      <c r="C17" s="44"/>
      <c r="D17" s="45"/>
    </row>
    <row r="18" spans="1:4" ht="18" customHeight="1" thickBot="1">
      <c r="A18" s="54" t="s">
        <v>24</v>
      </c>
      <c r="B18" s="55">
        <v>381</v>
      </c>
      <c r="C18" s="56">
        <v>29680864</v>
      </c>
      <c r="D18" s="57">
        <v>77902.53018372704</v>
      </c>
    </row>
    <row r="19" spans="1:4" ht="12.75">
      <c r="A19" s="1"/>
      <c r="B19" s="1"/>
      <c r="C19" s="1"/>
      <c r="D19" s="1"/>
    </row>
    <row r="20" spans="1:4" ht="12.75">
      <c r="A20" s="1"/>
      <c r="B20" s="1"/>
      <c r="C20" s="1"/>
      <c r="D20" s="1"/>
    </row>
    <row r="21" spans="1:4" ht="15.75" customHeight="1" thickBot="1">
      <c r="A21" s="1"/>
      <c r="B21" s="1"/>
      <c r="C21" s="1"/>
      <c r="D21" s="1"/>
    </row>
    <row r="22" spans="1:4" ht="15.75" customHeight="1">
      <c r="A22" s="68" t="s">
        <v>15</v>
      </c>
      <c r="B22" s="69"/>
      <c r="C22" s="69"/>
      <c r="D22" s="70"/>
    </row>
    <row r="23" spans="1:4" ht="15.75">
      <c r="A23" s="71" t="s">
        <v>23</v>
      </c>
      <c r="B23" s="72"/>
      <c r="C23" s="72"/>
      <c r="D23" s="73"/>
    </row>
    <row r="24" spans="1:4" ht="15.75">
      <c r="A24" s="74" t="s">
        <v>20</v>
      </c>
      <c r="B24" s="75"/>
      <c r="C24" s="75"/>
      <c r="D24" s="76"/>
    </row>
    <row r="25" spans="1:4" ht="15.75">
      <c r="A25" s="58" t="s">
        <v>14</v>
      </c>
      <c r="B25" s="59"/>
      <c r="C25" s="59"/>
      <c r="D25" s="60"/>
    </row>
    <row r="26" spans="1:4" ht="16.5" customHeight="1" thickBot="1">
      <c r="A26" s="64" t="s">
        <v>25</v>
      </c>
      <c r="B26" s="65"/>
      <c r="C26" s="65"/>
      <c r="D26" s="66"/>
    </row>
    <row r="27" spans="1:7" ht="12.75">
      <c r="A27" s="25"/>
      <c r="B27" s="26"/>
      <c r="C27" s="26"/>
      <c r="D27" s="27"/>
      <c r="F27" s="5"/>
      <c r="G27" s="6"/>
    </row>
    <row r="28" spans="1:7" ht="12.75">
      <c r="A28" s="20"/>
      <c r="B28" s="5"/>
      <c r="C28" s="5"/>
      <c r="D28" s="21"/>
      <c r="F28" s="5"/>
      <c r="G28" s="6"/>
    </row>
    <row r="29" spans="1:7" ht="25.5">
      <c r="A29" s="14" t="s">
        <v>18</v>
      </c>
      <c r="B29" s="3" t="s">
        <v>17</v>
      </c>
      <c r="C29" s="3" t="s">
        <v>12</v>
      </c>
      <c r="D29" s="15" t="s">
        <v>16</v>
      </c>
      <c r="F29" s="5"/>
      <c r="G29" s="6"/>
    </row>
    <row r="30" spans="1:7" ht="12.75">
      <c r="A30" s="61" t="s">
        <v>0</v>
      </c>
      <c r="B30" s="62"/>
      <c r="C30" s="62"/>
      <c r="D30" s="63"/>
      <c r="F30" s="5"/>
      <c r="G30" s="6"/>
    </row>
    <row r="31" spans="1:7" ht="12.75">
      <c r="A31" s="16" t="s">
        <v>1</v>
      </c>
      <c r="B31" s="28">
        <v>72</v>
      </c>
      <c r="C31" s="43">
        <v>6952438</v>
      </c>
      <c r="D31" s="19">
        <f>C31/B31</f>
        <v>96561.63888888889</v>
      </c>
      <c r="F31" s="5"/>
      <c r="G31" s="6"/>
    </row>
    <row r="32" spans="1:7" ht="12.75">
      <c r="A32" s="16" t="s">
        <v>2</v>
      </c>
      <c r="B32" s="28">
        <v>85</v>
      </c>
      <c r="C32" s="43">
        <v>6916956</v>
      </c>
      <c r="D32" s="19">
        <f>C32/B32</f>
        <v>81375.95294117647</v>
      </c>
      <c r="F32" s="5"/>
      <c r="G32" s="6"/>
    </row>
    <row r="33" spans="1:7" ht="12.75">
      <c r="A33" s="16" t="s">
        <v>3</v>
      </c>
      <c r="B33" s="28">
        <v>25</v>
      </c>
      <c r="C33" s="43">
        <v>1635719</v>
      </c>
      <c r="D33" s="19">
        <f>C33/B33</f>
        <v>65428.76</v>
      </c>
      <c r="F33" s="7"/>
      <c r="G33" s="2"/>
    </row>
    <row r="34" spans="1:4" ht="12.75">
      <c r="A34" s="16" t="s">
        <v>4</v>
      </c>
      <c r="B34" s="6">
        <v>0</v>
      </c>
      <c r="C34" s="6"/>
      <c r="D34" s="17">
        <v>0</v>
      </c>
    </row>
    <row r="35" spans="1:4" ht="12.75">
      <c r="A35" s="16" t="s">
        <v>5</v>
      </c>
      <c r="B35" s="28">
        <v>16</v>
      </c>
      <c r="C35" s="46">
        <v>804307</v>
      </c>
      <c r="D35" s="19">
        <f>C35/B35</f>
        <v>50269.1875</v>
      </c>
    </row>
    <row r="36" spans="1:4" ht="12.75">
      <c r="A36" s="16" t="s">
        <v>6</v>
      </c>
      <c r="B36" s="6">
        <v>0</v>
      </c>
      <c r="C36" s="6">
        <v>0</v>
      </c>
      <c r="D36" s="17">
        <v>0</v>
      </c>
    </row>
    <row r="37" spans="1:4" ht="12.75">
      <c r="A37" s="16" t="s">
        <v>7</v>
      </c>
      <c r="B37" s="37">
        <f>SUM(B31:B36)</f>
        <v>198</v>
      </c>
      <c r="C37" s="38">
        <f>SUM(C31:C36)</f>
        <v>16309420</v>
      </c>
      <c r="D37" s="19">
        <f>C37/B37</f>
        <v>82370.80808080808</v>
      </c>
    </row>
    <row r="38" spans="1:4" ht="12.75">
      <c r="A38" s="16"/>
      <c r="B38" s="28"/>
      <c r="C38" s="28"/>
      <c r="D38" s="30"/>
    </row>
    <row r="39" spans="1:4" ht="15.75" customHeight="1">
      <c r="A39" s="77" t="s">
        <v>8</v>
      </c>
      <c r="B39" s="78"/>
      <c r="C39" s="78"/>
      <c r="D39" s="79"/>
    </row>
    <row r="40" spans="1:4" ht="15.75" customHeight="1">
      <c r="A40" s="16" t="s">
        <v>1</v>
      </c>
      <c r="B40" s="32">
        <v>30</v>
      </c>
      <c r="C40" s="36">
        <v>2833890</v>
      </c>
      <c r="D40" s="19">
        <f>C40/B40</f>
        <v>94463</v>
      </c>
    </row>
    <row r="41" spans="1:4" ht="12.75">
      <c r="A41" s="16" t="s">
        <v>2</v>
      </c>
      <c r="B41" s="32">
        <v>91</v>
      </c>
      <c r="C41" s="36">
        <v>6764669</v>
      </c>
      <c r="D41" s="19">
        <f>C41/B41</f>
        <v>74337.02197802198</v>
      </c>
    </row>
    <row r="42" spans="1:4" ht="12.75">
      <c r="A42" s="16" t="s">
        <v>3</v>
      </c>
      <c r="B42" s="32">
        <v>35</v>
      </c>
      <c r="C42" s="36">
        <v>2307736</v>
      </c>
      <c r="D42" s="19">
        <f>C42/B42</f>
        <v>65935.31428571428</v>
      </c>
    </row>
    <row r="43" spans="1:4" ht="12.75">
      <c r="A43" s="16" t="s">
        <v>4</v>
      </c>
      <c r="B43" s="6">
        <v>0</v>
      </c>
      <c r="C43" s="6"/>
      <c r="D43" s="17">
        <v>0</v>
      </c>
    </row>
    <row r="44" spans="1:4" ht="12.75">
      <c r="A44" s="16" t="s">
        <v>5</v>
      </c>
      <c r="B44" s="32">
        <v>25</v>
      </c>
      <c r="C44" s="36">
        <v>1263455</v>
      </c>
      <c r="D44" s="19">
        <f>C44/B44</f>
        <v>50538.2</v>
      </c>
    </row>
    <row r="45" spans="1:4" ht="12.75" customHeight="1">
      <c r="A45" s="16" t="s">
        <v>6</v>
      </c>
      <c r="B45" s="6">
        <v>0</v>
      </c>
      <c r="C45" s="6"/>
      <c r="D45" s="17">
        <v>0</v>
      </c>
    </row>
    <row r="46" spans="1:4" ht="12.75" customHeight="1">
      <c r="A46" s="16" t="s">
        <v>9</v>
      </c>
      <c r="B46" s="37">
        <f>SUM(B40:B45)</f>
        <v>181</v>
      </c>
      <c r="C46" s="38">
        <f>SUM(C40:C45)</f>
        <v>13169750</v>
      </c>
      <c r="D46" s="19">
        <f>C46/B46</f>
        <v>72761.0497237569</v>
      </c>
    </row>
    <row r="47" spans="1:7" ht="12.75" customHeight="1">
      <c r="A47" s="16"/>
      <c r="B47" s="32"/>
      <c r="C47" s="32"/>
      <c r="D47" s="33"/>
      <c r="F47" s="28"/>
      <c r="G47" s="6"/>
    </row>
    <row r="48" spans="1:7" ht="12.75" customHeight="1">
      <c r="A48" s="16" t="s">
        <v>10</v>
      </c>
      <c r="B48" s="29">
        <f>SUM(B46,B37)</f>
        <v>379</v>
      </c>
      <c r="C48" s="31">
        <f>SUM(C46,C37)</f>
        <v>29479170</v>
      </c>
      <c r="D48" s="19">
        <f>C48/B48</f>
        <v>77781.45118733509</v>
      </c>
      <c r="F48" s="28"/>
      <c r="G48" s="6"/>
    </row>
    <row r="49" spans="1:7" ht="12.75" customHeight="1">
      <c r="A49" s="16"/>
      <c r="B49" s="29"/>
      <c r="C49" s="31"/>
      <c r="D49" s="19"/>
      <c r="F49" s="28"/>
      <c r="G49" s="6"/>
    </row>
    <row r="50" spans="1:7" ht="12.75" customHeight="1">
      <c r="A50" s="22"/>
      <c r="B50" s="49"/>
      <c r="C50" s="51"/>
      <c r="D50" s="50"/>
      <c r="F50" s="28"/>
      <c r="G50" s="6"/>
    </row>
    <row r="51" spans="1:7" ht="12.75" customHeight="1" thickBot="1">
      <c r="A51" s="23"/>
      <c r="B51" s="24"/>
      <c r="C51" s="47"/>
      <c r="D51" s="48"/>
      <c r="F51" s="28"/>
      <c r="G51" s="6"/>
    </row>
    <row r="52" spans="1:7" ht="12.75" customHeight="1">
      <c r="A52" s="8"/>
      <c r="B52" s="8"/>
      <c r="C52" s="8"/>
      <c r="D52" s="8"/>
      <c r="F52" s="28"/>
      <c r="G52" s="6"/>
    </row>
    <row r="53" spans="6:7" ht="12.75" customHeight="1">
      <c r="F53" s="29"/>
      <c r="G53" s="2"/>
    </row>
    <row r="54" ht="12.75" customHeight="1"/>
    <row r="55" spans="1:4" ht="12.75" customHeight="1">
      <c r="A55" s="67" t="s">
        <v>21</v>
      </c>
      <c r="B55" s="67"/>
      <c r="C55" s="67"/>
      <c r="D55" s="67"/>
    </row>
    <row r="56" spans="1:7" ht="12.75" customHeight="1">
      <c r="A56" s="67" t="s">
        <v>22</v>
      </c>
      <c r="B56" s="67"/>
      <c r="C56" s="67"/>
      <c r="D56" s="67"/>
      <c r="F56" s="32"/>
      <c r="G56" s="36"/>
    </row>
    <row r="57" spans="6:7" ht="12.75" customHeight="1">
      <c r="F57" s="32"/>
      <c r="G57" s="36"/>
    </row>
    <row r="58" spans="6:7" ht="12.75" customHeight="1">
      <c r="F58" s="32"/>
      <c r="G58" s="36"/>
    </row>
    <row r="59" spans="6:7" ht="12.75" customHeight="1">
      <c r="F59" s="6"/>
      <c r="G59" s="6"/>
    </row>
    <row r="60" spans="6:7" ht="12.75" customHeight="1">
      <c r="F60" s="32"/>
      <c r="G60" s="36"/>
    </row>
    <row r="61" spans="6:7" ht="12.75" customHeight="1">
      <c r="F61" s="6"/>
      <c r="G61" s="6"/>
    </row>
    <row r="62" spans="6:7" ht="12.75" customHeight="1">
      <c r="F62" s="37"/>
      <c r="G62" s="38"/>
    </row>
    <row r="63" spans="6:7" ht="12.75" customHeight="1">
      <c r="F63" s="32"/>
      <c r="G63" s="32"/>
    </row>
    <row r="64" spans="6:7" ht="12.75" customHeight="1">
      <c r="F64" s="29"/>
      <c r="G64" s="31"/>
    </row>
    <row r="65" spans="6:7" ht="12.75" customHeight="1">
      <c r="F65" s="29"/>
      <c r="G65" s="31"/>
    </row>
    <row r="66" spans="6:7" ht="12.75" customHeight="1">
      <c r="F66" s="40"/>
      <c r="G66" s="42"/>
    </row>
    <row r="72" ht="15.75" customHeight="1"/>
    <row r="73" ht="15.75" customHeight="1"/>
    <row r="77" ht="12.75" customHeight="1"/>
    <row r="78" spans="6:7" ht="12.75">
      <c r="F78" s="5"/>
      <c r="G78" s="6"/>
    </row>
    <row r="79" spans="6:7" ht="12.75">
      <c r="F79" s="5"/>
      <c r="G79" s="6"/>
    </row>
    <row r="80" spans="6:7" ht="12.75">
      <c r="F80" s="5"/>
      <c r="G80" s="6"/>
    </row>
    <row r="81" spans="6:7" ht="12.75">
      <c r="F81" s="5"/>
      <c r="G81" s="6"/>
    </row>
    <row r="82" spans="6:7" ht="12.75">
      <c r="F82" s="5"/>
      <c r="G82" s="6"/>
    </row>
    <row r="83" spans="6:7" ht="12.75">
      <c r="F83" s="5"/>
      <c r="G83" s="6"/>
    </row>
    <row r="84" spans="6:7" ht="12.75">
      <c r="F84" s="7"/>
      <c r="G84" s="2"/>
    </row>
    <row r="90" ht="15.75" customHeight="1"/>
    <row r="91" ht="15.75" customHeight="1"/>
    <row r="96" ht="14.25" customHeight="1"/>
    <row r="99" spans="6:7" ht="12.75">
      <c r="F99" s="28"/>
      <c r="G99" s="34"/>
    </row>
    <row r="100" spans="6:7" ht="12.75">
      <c r="F100" s="28"/>
      <c r="G100" s="34"/>
    </row>
    <row r="101" spans="6:7" ht="12.75">
      <c r="F101" s="28"/>
      <c r="G101" s="34"/>
    </row>
    <row r="102" spans="6:7" ht="12.75">
      <c r="F102" s="28"/>
      <c r="G102" s="34"/>
    </row>
    <row r="103" spans="6:7" ht="12.75">
      <c r="F103" s="28"/>
      <c r="G103" s="34"/>
    </row>
    <row r="104" spans="6:7" ht="12.75">
      <c r="F104" s="28"/>
      <c r="G104" s="34"/>
    </row>
    <row r="105" spans="6:7" ht="12.75">
      <c r="F105" s="28"/>
      <c r="G105" s="34"/>
    </row>
    <row r="108" spans="6:7" ht="12.75">
      <c r="F108" s="32"/>
      <c r="G108" s="36"/>
    </row>
    <row r="109" spans="6:7" ht="12.75">
      <c r="F109" s="32"/>
      <c r="G109" s="36"/>
    </row>
    <row r="110" spans="6:7" ht="12.75">
      <c r="F110" s="32"/>
      <c r="G110" s="36"/>
    </row>
    <row r="111" spans="6:7" ht="12.75">
      <c r="F111" s="6"/>
      <c r="G111" s="6"/>
    </row>
    <row r="112" spans="6:7" ht="12.75">
      <c r="F112" s="6"/>
      <c r="G112" s="6"/>
    </row>
    <row r="113" spans="6:7" ht="12.75">
      <c r="F113" s="6"/>
      <c r="G113" s="6"/>
    </row>
    <row r="114" spans="6:7" ht="12.75">
      <c r="F114" s="37"/>
      <c r="G114" s="38"/>
    </row>
    <row r="115" spans="6:7" ht="12.75">
      <c r="F115" s="32"/>
      <c r="G115" s="32"/>
    </row>
    <row r="116" spans="6:7" ht="12.75">
      <c r="F116" s="29"/>
      <c r="G116" s="31"/>
    </row>
    <row r="117" spans="6:7" ht="12.75">
      <c r="F117" s="29"/>
      <c r="G117" s="31"/>
    </row>
    <row r="118" spans="6:7" ht="12.75">
      <c r="F118" s="40"/>
      <c r="G118" s="41"/>
    </row>
    <row r="121" spans="6:7" ht="12.75">
      <c r="F121"/>
      <c r="G121"/>
    </row>
    <row r="122" spans="5:12" ht="12.75">
      <c r="E122" s="52"/>
      <c r="F122" s="52"/>
      <c r="G122" s="52"/>
      <c r="H122" s="52"/>
      <c r="I122" s="52"/>
      <c r="J122" s="52"/>
      <c r="K122" s="52"/>
      <c r="L122" s="53"/>
    </row>
    <row r="123" spans="5:11" ht="12.75">
      <c r="E123" s="52"/>
      <c r="F123" s="52"/>
      <c r="G123" s="52"/>
      <c r="H123" s="52"/>
      <c r="I123" s="52"/>
      <c r="J123" s="52"/>
      <c r="K123" s="52"/>
    </row>
  </sheetData>
  <sheetProtection password="88E3" sheet="1"/>
  <mergeCells count="13">
    <mergeCell ref="A39:D39"/>
    <mergeCell ref="A23:D23"/>
    <mergeCell ref="A24:D24"/>
    <mergeCell ref="A25:D25"/>
    <mergeCell ref="A30:D30"/>
    <mergeCell ref="A26:D26"/>
    <mergeCell ref="A56:D56"/>
    <mergeCell ref="A55:D55"/>
    <mergeCell ref="A3:D3"/>
    <mergeCell ref="A4:D4"/>
    <mergeCell ref="A5:D5"/>
    <mergeCell ref="A6:D6"/>
    <mergeCell ref="A22:D22"/>
  </mergeCells>
  <hyperlinks>
    <hyperlink ref="A56:D56" r:id="rId1" display="Faculty Staff Home"/>
    <hyperlink ref="A55:D55" r:id="rId2" display="Institutional Research Home"/>
  </hyperlinks>
  <printOptions horizontalCentered="1"/>
  <pageMargins left="0.75" right="0.75" top="1" bottom="0.75" header="0.5" footer="0.5"/>
  <pageSetup horizontalDpi="600" verticalDpi="600" orientation="portrait" r:id="rId3"/>
  <headerFooter alignWithMargins="0">
    <oddFooter>&amp;R&amp;8Office of Institutional Research</oddFooter>
  </headerFooter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Buffalo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gachetym</dc:creator>
  <cp:keywords/>
  <dc:description/>
  <cp:lastModifiedBy>Michelle  Bonn</cp:lastModifiedBy>
  <cp:lastPrinted>2004-04-22T20:36:01Z</cp:lastPrinted>
  <dcterms:created xsi:type="dcterms:W3CDTF">2004-04-22T18:58:07Z</dcterms:created>
  <dcterms:modified xsi:type="dcterms:W3CDTF">2017-06-06T17:19:44Z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